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<sst xmlns="http://schemas.openxmlformats.org/spreadsheetml/2006/main" count="173" uniqueCount="47">
  <si>
    <t>КАМЕННЫЙ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</si>
  <si>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</si>
  <si>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</si>
  <si>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</si>
  <si>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</si>
  <si>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</si>
  <si>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</si>
  <si>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</si>
  <si>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входных дверей</t>
  </si>
  <si>
    <t>1шт.</t>
  </si>
  <si>
    <t>снятие показаний водомер</t>
  </si>
  <si>
    <t>содерж.по аварийн.обслуж.жилфонда</t>
  </si>
  <si>
    <t>отогрев водопровода</t>
  </si>
  <si>
    <t>февр</t>
  </si>
  <si>
    <t>март</t>
  </si>
  <si>
    <t>ремонт эл.щита</t>
  </si>
  <si>
    <t>3пд.2эт</t>
  </si>
  <si>
    <t>апрель</t>
  </si>
  <si>
    <t>май</t>
  </si>
  <si>
    <t>выявление протечки по заявке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</si>
  <si>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</si>
  <si>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</si>
  <si>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</si>
  <si>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</si>
  <si>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</si>
  <si>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</si>
  <si>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</si>
  <si>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</si>
  <si>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</si>
  <si>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</si>
  <si>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</si>
  <si>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</si>
  <si>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</si>
  <si>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6   по пер.Каменный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</si>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</sst>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9" fillId="32" borderId="0" applyNumberFormat="0" applyBorder="0" applyAlignment="0" applyProtection="0"/>
  </cellStyleXfs>
  <cellXfs count="77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1" fillId="0" borderId="2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2" max="2" width="10.00390625" style="0" customWidth="1"/>
    <col min="3" max="3" width="9.375" style="0" customWidth="1"/>
    <col min="4" max="4" width="7.75390625" style="0" customWidth="1"/>
    <col min="5" max="5" width="11.625" style="0" customWidth="1"/>
    <col min="6" max="6" width="11.00390625" style="0" customWidth="1"/>
    <col min="7" max="7" width="10.75390625" style="0" customWidth="1"/>
    <col min="8" max="8" width="10.875" style="0" customWidth="1"/>
    <col min="9" max="9" width="8.125" style="0" customWidth="1"/>
    <col min="10" max="10" width="8.875" style="0" customWidth="1"/>
    <col min="11" max="11" width="10.75390625" style="0" customWidth="1"/>
    <col min="12" max="12" width="9.00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 t="s">
        <v>9</v>
      </c>
      <c r="H5" s="27">
        <v>634.37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11</v>
      </c>
      <c r="J6" s="38"/>
      <c r="K6" s="38"/>
      <c r="L6" s="38"/>
      <c r="M6" s="39"/>
      <c r="N6" s="40">
        <v>2443.2</v>
      </c>
    </row>
    <row r="7" spans="1:14" ht="12.75">
      <c r="A7" s="32"/>
      <c r="B7" s="23"/>
      <c r="C7" s="24"/>
      <c r="D7" s="24"/>
      <c r="E7" s="24"/>
      <c r="F7" s="25"/>
      <c r="G7" s="41"/>
      <c r="H7" s="42"/>
      <c r="I7" s="43" t="s">
        <v>12</v>
      </c>
      <c r="J7" s="15"/>
      <c r="K7" s="15"/>
      <c r="L7" s="15"/>
      <c r="M7" s="34">
        <v>11</v>
      </c>
      <c r="N7" s="36">
        <v>2620.78</v>
      </c>
    </row>
    <row r="8" spans="1:14" ht="12.75">
      <c r="A8" s="32"/>
      <c r="B8" s="33"/>
      <c r="C8" s="15"/>
      <c r="D8" s="15"/>
      <c r="E8" s="15"/>
      <c r="F8" s="34"/>
      <c r="G8" s="35"/>
      <c r="H8" s="44"/>
      <c r="I8" s="43"/>
      <c r="J8" s="15"/>
      <c r="K8" s="15"/>
      <c r="L8" s="15"/>
      <c r="M8" s="34"/>
      <c r="N8" s="45"/>
    </row>
    <row r="9" spans="1:14" ht="12.75">
      <c r="A9" s="46"/>
      <c r="B9" s="47"/>
      <c r="C9" s="48"/>
      <c r="D9" s="48"/>
      <c r="E9" s="48"/>
      <c r="F9" s="49"/>
      <c r="G9" s="47"/>
      <c r="H9" s="50">
        <f>SUM(H5:H8)</f>
        <v>634.37</v>
      </c>
      <c r="I9" s="51"/>
      <c r="J9" s="52"/>
      <c r="K9" s="52"/>
      <c r="L9" s="52"/>
      <c r="M9" s="53"/>
      <c r="N9" s="50">
        <f>SUM(N6:N8)</f>
        <v>5063.98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КАМЕННЫЙ 6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13</v>
      </c>
      <c r="B14" s="23"/>
      <c r="C14" s="24"/>
      <c r="D14" s="24"/>
      <c r="E14" s="24"/>
      <c r="F14" s="25"/>
      <c r="G14" s="41"/>
      <c r="H14" s="42">
        <v>0</v>
      </c>
      <c r="I14" s="28" t="s">
        <v>10</v>
      </c>
      <c r="J14" s="29"/>
      <c r="K14" s="29"/>
      <c r="L14" s="29"/>
      <c r="M14" s="30"/>
      <c r="N14" s="31"/>
    </row>
    <row r="15" spans="1:14" ht="12.75">
      <c r="A15" s="54"/>
      <c r="B15" s="33"/>
      <c r="C15" s="15"/>
      <c r="D15" s="15"/>
      <c r="E15" s="15"/>
      <c r="F15" s="34"/>
      <c r="G15" s="35"/>
      <c r="H15" s="36"/>
      <c r="I15" s="37" t="s">
        <v>11</v>
      </c>
      <c r="J15" s="38"/>
      <c r="K15" s="38"/>
      <c r="L15" s="38"/>
      <c r="M15" s="39"/>
      <c r="N15" s="40">
        <v>2443.2</v>
      </c>
    </row>
    <row r="16" spans="1:14" ht="12.75">
      <c r="A16" s="32"/>
      <c r="B16" s="33"/>
      <c r="C16" s="15"/>
      <c r="D16" s="15"/>
      <c r="E16" s="15"/>
      <c r="F16" s="34"/>
      <c r="G16" s="35"/>
      <c r="H16" s="44"/>
      <c r="I16" s="43"/>
      <c r="J16" s="15"/>
      <c r="K16" s="15"/>
      <c r="L16" s="15"/>
      <c r="M16" s="34"/>
      <c r="N16" s="45"/>
    </row>
    <row r="17" spans="1:14" ht="12.75">
      <c r="A17" s="46"/>
      <c r="B17" s="47"/>
      <c r="C17" s="48"/>
      <c r="D17" s="48"/>
      <c r="E17" s="48"/>
      <c r="F17" s="49"/>
      <c r="G17" s="47"/>
      <c r="H17" s="50">
        <f>SUM(H14:H16)</f>
        <v>0</v>
      </c>
      <c r="I17" s="51"/>
      <c r="J17" s="52"/>
      <c r="K17" s="52"/>
      <c r="L17" s="52"/>
      <c r="M17" s="53"/>
      <c r="N17" s="50">
        <f>SUM(N15:N16)</f>
        <v>2443.2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КАМЕННЫЙ 6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14</v>
      </c>
      <c r="B22" s="23" t="s">
        <v>15</v>
      </c>
      <c r="C22" s="24"/>
      <c r="D22" s="24"/>
      <c r="E22" s="24"/>
      <c r="F22" s="25" t="s">
        <v>16</v>
      </c>
      <c r="G22" s="41"/>
      <c r="H22" s="42">
        <v>8268</v>
      </c>
      <c r="I22" s="28" t="s">
        <v>10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11</v>
      </c>
      <c r="J23" s="38"/>
      <c r="K23" s="38"/>
      <c r="L23" s="38"/>
      <c r="M23" s="39"/>
      <c r="N23" s="40">
        <v>2443.2</v>
      </c>
    </row>
    <row r="24" spans="1:14" ht="12.75">
      <c r="A24" s="32"/>
      <c r="B24" s="33"/>
      <c r="C24" s="15"/>
      <c r="D24" s="15"/>
      <c r="E24" s="15"/>
      <c r="F24" s="34"/>
      <c r="G24" s="35"/>
      <c r="H24" s="44"/>
      <c r="I24" s="43"/>
      <c r="J24" s="15"/>
      <c r="K24" s="15"/>
      <c r="L24" s="15"/>
      <c r="M24" s="34"/>
      <c r="N24" s="45"/>
    </row>
    <row r="25" spans="1:14" ht="12.75">
      <c r="A25" s="46"/>
      <c r="B25" s="47"/>
      <c r="C25" s="48"/>
      <c r="D25" s="48"/>
      <c r="E25" s="48"/>
      <c r="F25" s="49"/>
      <c r="G25" s="47"/>
      <c r="H25" s="50">
        <f>SUM(H22:H24)</f>
        <v>8268</v>
      </c>
      <c r="I25" s="51"/>
      <c r="J25" s="52"/>
      <c r="K25" s="52"/>
      <c r="L25" s="52"/>
      <c r="M25" s="53"/>
      <c r="N25" s="50">
        <f>SUM(N23:N24)</f>
        <v>2443.2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КАМЕННЫЙ 6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17</v>
      </c>
      <c r="B30" s="23"/>
      <c r="C30" s="24"/>
      <c r="D30" s="24"/>
      <c r="E30" s="24"/>
      <c r="F30" s="25"/>
      <c r="G30" s="41"/>
      <c r="H30" s="42">
        <v>0</v>
      </c>
      <c r="I30" s="28" t="s">
        <v>10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11</v>
      </c>
      <c r="J31" s="38"/>
      <c r="K31" s="38"/>
      <c r="L31" s="38"/>
      <c r="M31" s="39"/>
      <c r="N31" s="40">
        <v>2443.2</v>
      </c>
    </row>
    <row r="32" spans="1:14" ht="12.75">
      <c r="A32" s="32"/>
      <c r="B32" s="33"/>
      <c r="C32" s="15"/>
      <c r="D32" s="15"/>
      <c r="E32" s="15"/>
      <c r="F32" s="34"/>
      <c r="G32" s="35"/>
      <c r="H32" s="44"/>
      <c r="I32" s="43"/>
      <c r="J32" s="15"/>
      <c r="K32" s="15"/>
      <c r="L32" s="15"/>
      <c r="M32" s="34"/>
      <c r="N32" s="45"/>
    </row>
    <row r="33" spans="1:14" ht="12.75">
      <c r="A33" s="46"/>
      <c r="B33" s="47"/>
      <c r="C33" s="48"/>
      <c r="D33" s="48"/>
      <c r="E33" s="48"/>
      <c r="F33" s="49"/>
      <c r="G33" s="47"/>
      <c r="H33" s="50">
        <f>SUM(H30:H32)</f>
        <v>0</v>
      </c>
      <c r="I33" s="51"/>
      <c r="J33" s="52"/>
      <c r="K33" s="52"/>
      <c r="L33" s="52"/>
      <c r="M33" s="53"/>
      <c r="N33" s="50">
        <f>SUM(N31:N32)</f>
        <v>2443.2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КАМЕННЫЙ 6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18</v>
      </c>
      <c r="B38" s="23"/>
      <c r="C38" s="24"/>
      <c r="D38" s="24"/>
      <c r="E38" s="24"/>
      <c r="F38" s="25"/>
      <c r="G38" s="41"/>
      <c r="H38" s="42">
        <v>0</v>
      </c>
      <c r="I38" s="28" t="s">
        <v>10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11</v>
      </c>
      <c r="J39" s="38"/>
      <c r="K39" s="38"/>
      <c r="L39" s="38"/>
      <c r="M39" s="39"/>
      <c r="N39" s="40">
        <v>2443.2</v>
      </c>
    </row>
    <row r="40" spans="1:14" ht="12.75">
      <c r="A40" s="32"/>
      <c r="B40" s="23"/>
      <c r="C40" s="24"/>
      <c r="D40" s="24"/>
      <c r="E40" s="24"/>
      <c r="F40" s="25"/>
      <c r="G40" s="41"/>
      <c r="H40" s="42"/>
      <c r="I40" s="43" t="s">
        <v>19</v>
      </c>
      <c r="J40" s="15"/>
      <c r="K40" s="15"/>
      <c r="L40" s="15"/>
      <c r="M40" s="34"/>
      <c r="N40" s="36">
        <v>127.44</v>
      </c>
    </row>
    <row r="41" spans="1:14" ht="12.75">
      <c r="A41" s="32"/>
      <c r="B41" s="33"/>
      <c r="C41" s="15"/>
      <c r="D41" s="15"/>
      <c r="E41" s="15"/>
      <c r="F41" s="34"/>
      <c r="G41" s="35"/>
      <c r="H41" s="44"/>
      <c r="I41" s="43"/>
      <c r="J41" s="15"/>
      <c r="K41" s="15"/>
      <c r="L41" s="15"/>
      <c r="M41" s="34"/>
      <c r="N41" s="45"/>
    </row>
    <row r="42" spans="1:14" ht="12.75">
      <c r="A42" s="46"/>
      <c r="B42" s="47"/>
      <c r="C42" s="48"/>
      <c r="D42" s="48"/>
      <c r="E42" s="48"/>
      <c r="F42" s="49"/>
      <c r="G42" s="47"/>
      <c r="H42" s="50">
        <f>SUM(H38:H41)</f>
        <v>0</v>
      </c>
      <c r="I42" s="51"/>
      <c r="J42" s="52"/>
      <c r="K42" s="52"/>
      <c r="L42" s="52"/>
      <c r="M42" s="53"/>
      <c r="N42" s="50">
        <f>SUM(N39:N41)</f>
        <v>2570.64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A35</f>
        <v>КАМЕННЫЙ 6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20</v>
      </c>
      <c r="B47" s="23"/>
      <c r="C47" s="24"/>
      <c r="D47" s="24"/>
      <c r="E47" s="24"/>
      <c r="F47" s="25"/>
      <c r="G47" s="41"/>
      <c r="H47" s="42">
        <v>0</v>
      </c>
      <c r="I47" s="28" t="s">
        <v>10</v>
      </c>
      <c r="J47" s="29"/>
      <c r="K47" s="29"/>
      <c r="L47" s="29"/>
      <c r="M47" s="30"/>
      <c r="N47" s="31"/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37" t="s">
        <v>11</v>
      </c>
      <c r="J48" s="38"/>
      <c r="K48" s="38"/>
      <c r="L48" s="38"/>
      <c r="M48" s="39"/>
      <c r="N48" s="40">
        <v>2443.2</v>
      </c>
    </row>
    <row r="49" spans="1:14" ht="12.75">
      <c r="A49" s="32"/>
      <c r="B49" s="33"/>
      <c r="C49" s="15"/>
      <c r="D49" s="15"/>
      <c r="E49" s="15"/>
      <c r="F49" s="34"/>
      <c r="G49" s="35"/>
      <c r="H49" s="44"/>
      <c r="I49" s="43"/>
      <c r="J49" s="15"/>
      <c r="K49" s="15"/>
      <c r="L49" s="15"/>
      <c r="M49" s="34"/>
      <c r="N49" s="45"/>
    </row>
    <row r="50" spans="1:14" ht="12.75">
      <c r="A50" s="46"/>
      <c r="B50" s="47"/>
      <c r="C50" s="48"/>
      <c r="D50" s="48"/>
      <c r="E50" s="48"/>
      <c r="F50" s="49"/>
      <c r="G50" s="47"/>
      <c r="H50" s="50">
        <f>SUM(H47:H49)</f>
        <v>0</v>
      </c>
      <c r="I50" s="51"/>
      <c r="J50" s="52"/>
      <c r="K50" s="52"/>
      <c r="L50" s="52"/>
      <c r="M50" s="53"/>
      <c r="N50" s="50">
        <f>SUM(N48:N49)</f>
        <v>2443.2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A44</f>
        <v>КАМЕННЫЙ 6</v>
      </c>
      <c r="B52" s="14"/>
      <c r="C52" s="14"/>
      <c r="D52" s="14"/>
      <c r="E52" s="5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21</v>
      </c>
      <c r="B55" s="23"/>
      <c r="C55" s="24"/>
      <c r="D55" s="24"/>
      <c r="E55" s="24"/>
      <c r="F55" s="25"/>
      <c r="G55" s="41"/>
      <c r="H55" s="42">
        <v>0</v>
      </c>
      <c r="I55" s="28" t="s">
        <v>10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11</v>
      </c>
      <c r="J56" s="38"/>
      <c r="K56" s="38"/>
      <c r="L56" s="38"/>
      <c r="M56" s="39"/>
      <c r="N56" s="40">
        <v>2443.2</v>
      </c>
    </row>
    <row r="57" spans="1:14" ht="12.75">
      <c r="A57" s="32"/>
      <c r="B57" s="33"/>
      <c r="C57" s="15"/>
      <c r="D57" s="15"/>
      <c r="E57" s="15"/>
      <c r="F57" s="34"/>
      <c r="G57" s="35"/>
      <c r="H57" s="44"/>
      <c r="I57" s="43"/>
      <c r="J57" s="15"/>
      <c r="K57" s="15"/>
      <c r="L57" s="15"/>
      <c r="M57" s="34"/>
      <c r="N57" s="45"/>
    </row>
    <row r="58" spans="1:14" ht="12.75">
      <c r="A58" s="46"/>
      <c r="B58" s="47"/>
      <c r="C58" s="48"/>
      <c r="D58" s="48"/>
      <c r="E58" s="48"/>
      <c r="F58" s="49"/>
      <c r="G58" s="47"/>
      <c r="H58" s="50">
        <f>SUM(H55:H57)</f>
        <v>0</v>
      </c>
      <c r="I58" s="51"/>
      <c r="J58" s="52"/>
      <c r="K58" s="52"/>
      <c r="L58" s="52"/>
      <c r="M58" s="53"/>
      <c r="N58" s="50">
        <f>SUM(N56:N57)</f>
        <v>2443.2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A52</f>
        <v>КАМЕННЫЙ 6</v>
      </c>
      <c r="B60" s="14"/>
      <c r="C60" s="14"/>
      <c r="D60" s="14"/>
      <c r="E60" s="5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22</v>
      </c>
      <c r="B63" s="23"/>
      <c r="C63" s="24"/>
      <c r="D63" s="24"/>
      <c r="E63" s="24"/>
      <c r="F63" s="25"/>
      <c r="G63" s="41"/>
      <c r="H63" s="42">
        <v>0</v>
      </c>
      <c r="I63" s="28" t="s">
        <v>10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11</v>
      </c>
      <c r="J64" s="38"/>
      <c r="K64" s="38"/>
      <c r="L64" s="38"/>
      <c r="M64" s="39"/>
      <c r="N64" s="40">
        <v>2443.2</v>
      </c>
    </row>
    <row r="65" spans="1:14" ht="12.75">
      <c r="A65" s="32"/>
      <c r="B65" s="33"/>
      <c r="C65" s="15"/>
      <c r="D65" s="15"/>
      <c r="E65" s="15"/>
      <c r="F65" s="34"/>
      <c r="G65" s="35"/>
      <c r="H65" s="44"/>
      <c r="I65" s="43"/>
      <c r="J65" s="15"/>
      <c r="K65" s="15"/>
      <c r="L65" s="15"/>
      <c r="M65" s="34"/>
      <c r="N65" s="45"/>
    </row>
    <row r="66" spans="1:14" ht="12.75">
      <c r="A66" s="46"/>
      <c r="B66" s="47"/>
      <c r="C66" s="48"/>
      <c r="D66" s="48"/>
      <c r="E66" s="48"/>
      <c r="F66" s="49"/>
      <c r="G66" s="47"/>
      <c r="H66" s="50">
        <f>SUM(H63:H65)</f>
        <v>0</v>
      </c>
      <c r="I66" s="51"/>
      <c r="J66" s="52"/>
      <c r="K66" s="52"/>
      <c r="L66" s="52"/>
      <c r="M66" s="53"/>
      <c r="N66" s="50">
        <f>SUM(N64:N65)</f>
        <v>2443.2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A60</f>
        <v>КАМЕННЫЙ 6</v>
      </c>
      <c r="B68" s="14"/>
      <c r="C68" s="14"/>
      <c r="D68" s="14"/>
      <c r="E68" s="5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23</v>
      </c>
      <c r="B71" s="23"/>
      <c r="C71" s="24"/>
      <c r="D71" s="24"/>
      <c r="E71" s="24"/>
      <c r="F71" s="25"/>
      <c r="G71" s="41"/>
      <c r="H71" s="42">
        <v>0</v>
      </c>
      <c r="I71" s="28" t="s">
        <v>10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11</v>
      </c>
      <c r="J72" s="38"/>
      <c r="K72" s="38"/>
      <c r="L72" s="38"/>
      <c r="M72" s="39"/>
      <c r="N72" s="40">
        <v>2443.2</v>
      </c>
    </row>
    <row r="73" spans="1:14" ht="12.75">
      <c r="A73" s="32"/>
      <c r="B73" s="33"/>
      <c r="C73" s="15"/>
      <c r="D73" s="15"/>
      <c r="E73" s="15"/>
      <c r="F73" s="34"/>
      <c r="G73" s="35"/>
      <c r="H73" s="44"/>
      <c r="I73" s="43"/>
      <c r="J73" s="15"/>
      <c r="K73" s="15"/>
      <c r="L73" s="15"/>
      <c r="M73" s="34"/>
      <c r="N73" s="45"/>
    </row>
    <row r="74" spans="1:14" ht="12.75">
      <c r="A74" s="46"/>
      <c r="B74" s="47"/>
      <c r="C74" s="48"/>
      <c r="D74" s="48"/>
      <c r="E74" s="48"/>
      <c r="F74" s="49"/>
      <c r="G74" s="47"/>
      <c r="H74" s="50">
        <f>SUM(H71:H73)</f>
        <v>0</v>
      </c>
      <c r="I74" s="51"/>
      <c r="J74" s="52"/>
      <c r="K74" s="52"/>
      <c r="L74" s="52"/>
      <c r="M74" s="53"/>
      <c r="N74" s="50">
        <f>SUM(N72:N73)</f>
        <v>2443.2</v>
      </c>
    </row>
    <row r="75" spans="1:14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4" t="str">
        <f>A68</f>
        <v>КАМЕННЫЙ 6</v>
      </c>
      <c r="B76" s="14"/>
      <c r="C76" s="14"/>
      <c r="D76" s="14"/>
      <c r="E76" s="5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7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8" t="s">
        <v>3</v>
      </c>
      <c r="B78" s="11" t="s">
        <v>4</v>
      </c>
      <c r="C78" s="11"/>
      <c r="D78" s="11"/>
      <c r="E78" s="11"/>
      <c r="F78" s="11"/>
      <c r="G78" s="19" t="s">
        <v>5</v>
      </c>
      <c r="H78" s="20" t="s">
        <v>6</v>
      </c>
      <c r="I78" s="10" t="s">
        <v>4</v>
      </c>
      <c r="J78" s="10"/>
      <c r="K78" s="10"/>
      <c r="L78" s="10"/>
      <c r="M78" s="10"/>
      <c r="N78" s="21" t="s">
        <v>6</v>
      </c>
    </row>
    <row r="79" spans="1:14" ht="12.75">
      <c r="A79" s="22" t="s">
        <v>24</v>
      </c>
      <c r="B79" s="23"/>
      <c r="C79" s="24"/>
      <c r="D79" s="24"/>
      <c r="E79" s="24"/>
      <c r="F79" s="25"/>
      <c r="G79" s="41"/>
      <c r="H79" s="42">
        <v>0</v>
      </c>
      <c r="I79" s="28" t="s">
        <v>10</v>
      </c>
      <c r="J79" s="29"/>
      <c r="K79" s="29"/>
      <c r="L79" s="29"/>
      <c r="M79" s="30"/>
      <c r="N79" s="31"/>
    </row>
    <row r="80" spans="1:14" ht="12.75">
      <c r="A80" s="32"/>
      <c r="B80" s="33"/>
      <c r="C80" s="15"/>
      <c r="D80" s="15"/>
      <c r="E80" s="15"/>
      <c r="F80" s="34"/>
      <c r="G80" s="35"/>
      <c r="H80" s="36"/>
      <c r="I80" s="37" t="s">
        <v>11</v>
      </c>
      <c r="J80" s="38"/>
      <c r="K80" s="38"/>
      <c r="L80" s="38"/>
      <c r="M80" s="39"/>
      <c r="N80" s="40">
        <v>2443.2</v>
      </c>
    </row>
    <row r="81" spans="1:14" ht="12.75">
      <c r="A81" s="32"/>
      <c r="B81" s="33"/>
      <c r="C81" s="15"/>
      <c r="D81" s="15"/>
      <c r="E81" s="15"/>
      <c r="F81" s="34"/>
      <c r="G81" s="35"/>
      <c r="H81" s="44"/>
      <c r="I81" s="43"/>
      <c r="J81" s="15"/>
      <c r="K81" s="15"/>
      <c r="L81" s="15"/>
      <c r="M81" s="34"/>
      <c r="N81" s="45"/>
    </row>
    <row r="82" spans="1:14" ht="12.75">
      <c r="A82" s="46"/>
      <c r="B82" s="47"/>
      <c r="C82" s="48"/>
      <c r="D82" s="48"/>
      <c r="E82" s="48"/>
      <c r="F82" s="49"/>
      <c r="G82" s="47"/>
      <c r="H82" s="50">
        <f>SUM(H79:H81)</f>
        <v>0</v>
      </c>
      <c r="I82" s="51"/>
      <c r="J82" s="52"/>
      <c r="K82" s="52"/>
      <c r="L82" s="52"/>
      <c r="M82" s="53"/>
      <c r="N82" s="50">
        <f>SUM(N80:N81)</f>
        <v>2443.2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A76</f>
        <v>КАМЕННЫЙ 6</v>
      </c>
      <c r="B84" s="14"/>
      <c r="C84" s="14"/>
      <c r="D84" s="14"/>
      <c r="E84" s="55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25</v>
      </c>
      <c r="B87" s="23"/>
      <c r="C87" s="24"/>
      <c r="D87" s="24"/>
      <c r="E87" s="24"/>
      <c r="F87" s="25"/>
      <c r="G87" s="41"/>
      <c r="H87" s="42">
        <v>0</v>
      </c>
      <c r="I87" s="28" t="s">
        <v>10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35"/>
      <c r="H88" s="36"/>
      <c r="I88" s="37" t="s">
        <v>11</v>
      </c>
      <c r="J88" s="38"/>
      <c r="K88" s="38"/>
      <c r="L88" s="38"/>
      <c r="M88" s="39"/>
      <c r="N88" s="40">
        <v>2443.2</v>
      </c>
    </row>
    <row r="89" spans="1:14" ht="12.75">
      <c r="A89" s="32"/>
      <c r="B89" s="33"/>
      <c r="C89" s="15"/>
      <c r="D89" s="15"/>
      <c r="E89" s="15"/>
      <c r="F89" s="34"/>
      <c r="G89" s="35"/>
      <c r="H89" s="44"/>
      <c r="I89" s="43"/>
      <c r="J89" s="15"/>
      <c r="K89" s="15"/>
      <c r="L89" s="15"/>
      <c r="M89" s="34"/>
      <c r="N89" s="45"/>
    </row>
    <row r="90" spans="1:14" ht="12.75">
      <c r="A90" s="46"/>
      <c r="B90" s="47"/>
      <c r="C90" s="48"/>
      <c r="D90" s="48"/>
      <c r="E90" s="48"/>
      <c r="F90" s="49"/>
      <c r="G90" s="47"/>
      <c r="H90" s="50">
        <f>SUM(H87:H89)</f>
        <v>0</v>
      </c>
      <c r="I90" s="51"/>
      <c r="J90" s="52"/>
      <c r="K90" s="52"/>
      <c r="L90" s="52"/>
      <c r="M90" s="53"/>
      <c r="N90" s="50">
        <f>SUM(N88:N89)</f>
        <v>2443.2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A84</f>
        <v>КАМЕННЫЙ 6</v>
      </c>
      <c r="B92" s="14"/>
      <c r="C92" s="14"/>
      <c r="D92" s="14"/>
      <c r="E92" s="55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26</v>
      </c>
      <c r="B95" s="23"/>
      <c r="C95" s="24"/>
      <c r="D95" s="24"/>
      <c r="E95" s="24"/>
      <c r="F95" s="25"/>
      <c r="G95" s="41"/>
      <c r="H95" s="42">
        <v>0</v>
      </c>
      <c r="I95" s="28" t="s">
        <v>10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11</v>
      </c>
      <c r="J96" s="38"/>
      <c r="K96" s="38"/>
      <c r="L96" s="38"/>
      <c r="M96" s="39"/>
      <c r="N96" s="40">
        <v>2443.2</v>
      </c>
    </row>
    <row r="97" spans="1:14" ht="12.75">
      <c r="A97" s="32"/>
      <c r="B97" s="33"/>
      <c r="C97" s="15"/>
      <c r="D97" s="15"/>
      <c r="E97" s="15"/>
      <c r="F97" s="34"/>
      <c r="G97" s="35"/>
      <c r="H97" s="44"/>
      <c r="I97" s="43"/>
      <c r="J97" s="15"/>
      <c r="K97" s="15"/>
      <c r="L97" s="15"/>
      <c r="M97" s="34"/>
      <c r="N97" s="45"/>
    </row>
    <row r="98" spans="1:14" ht="12.75">
      <c r="A98" s="46"/>
      <c r="B98" s="47"/>
      <c r="C98" s="48"/>
      <c r="D98" s="48"/>
      <c r="E98" s="48"/>
      <c r="F98" s="49"/>
      <c r="G98" s="47"/>
      <c r="H98" s="50">
        <f>SUM(H95:H97)</f>
        <v>0</v>
      </c>
      <c r="I98" s="51"/>
      <c r="J98" s="52"/>
      <c r="K98" s="52"/>
      <c r="L98" s="52"/>
      <c r="M98" s="53"/>
      <c r="N98" s="50">
        <f>SUM(N96:N97)</f>
        <v>2443.2</v>
      </c>
    </row>
    <row r="99" spans="1:14" ht="12.75">
      <c r="A99" s="9" t="s">
        <v>27</v>
      </c>
      <c r="B99" s="9"/>
      <c r="C99" s="9"/>
      <c r="D99" s="9"/>
      <c r="E99" s="9"/>
      <c r="F99" s="9"/>
      <c r="G99" s="9"/>
      <c r="H99" s="8">
        <f>H9+H17+H25+H33+H42+H50+H58+H66+H74+H82+H90+H98</f>
        <v>8902.37</v>
      </c>
      <c r="I99" s="8"/>
      <c r="J99" s="56"/>
      <c r="K99" s="56"/>
      <c r="L99" s="56"/>
      <c r="M99" s="56"/>
      <c r="N99" s="56"/>
    </row>
    <row r="100" spans="1:14" ht="12.75">
      <c r="A100" s="9" t="s">
        <v>28</v>
      </c>
      <c r="B100" s="9"/>
      <c r="C100" s="9"/>
      <c r="D100" s="9"/>
      <c r="E100" s="9"/>
      <c r="F100" s="9"/>
      <c r="G100" s="9"/>
      <c r="H100" s="7">
        <f>N9+N17+N25+N33+N42+N50+N58+N66+N74+N82+N90+N98</f>
        <v>32066.620000000003</v>
      </c>
      <c r="I100" s="7"/>
      <c r="J100" s="56"/>
      <c r="K100" s="56"/>
      <c r="L100" s="56"/>
      <c r="M100" s="56"/>
      <c r="N100" s="56"/>
    </row>
    <row r="101" spans="1:14" ht="12.75">
      <c r="A101" s="9" t="s">
        <v>29</v>
      </c>
      <c r="B101" s="9"/>
      <c r="C101" s="9"/>
      <c r="D101" s="9"/>
      <c r="E101" s="9"/>
      <c r="F101" s="9"/>
      <c r="G101" s="9"/>
      <c r="H101" s="6">
        <f>SUM(H99:H100)</f>
        <v>40968.990000000005</v>
      </c>
      <c r="I101" s="6"/>
      <c r="J101" s="56"/>
      <c r="K101" s="56"/>
      <c r="L101" s="56"/>
      <c r="M101" s="56"/>
      <c r="N101" s="56"/>
    </row>
    <row r="105" spans="1:10" ht="12.75">
      <c r="A105" s="14" t="s">
        <v>30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31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32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33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" t="s">
        <v>34</v>
      </c>
      <c r="B110" s="5"/>
      <c r="C110" s="58"/>
      <c r="D110" s="59"/>
      <c r="E110" s="58"/>
      <c r="F110" s="59"/>
      <c r="G110" s="58"/>
      <c r="H110" s="59"/>
      <c r="I110" s="5" t="s">
        <v>34</v>
      </c>
      <c r="J110" s="5"/>
    </row>
    <row r="111" spans="1:10" ht="12.75">
      <c r="A111" s="4" t="s">
        <v>35</v>
      </c>
      <c r="B111" s="4"/>
      <c r="C111" s="4" t="s">
        <v>36</v>
      </c>
      <c r="D111" s="4"/>
      <c r="E111" s="4" t="s">
        <v>37</v>
      </c>
      <c r="F111" s="4"/>
      <c r="G111" s="4" t="s">
        <v>38</v>
      </c>
      <c r="H111" s="4"/>
      <c r="I111" s="4" t="s">
        <v>35</v>
      </c>
      <c r="J111" s="4"/>
    </row>
    <row r="112" spans="1:10" ht="12.75">
      <c r="A112" s="3" t="s">
        <v>39</v>
      </c>
      <c r="B112" s="3"/>
      <c r="C112" s="61"/>
      <c r="D112" s="62"/>
      <c r="E112" s="61"/>
      <c r="F112" s="62"/>
      <c r="G112" s="61"/>
      <c r="H112" s="62"/>
      <c r="I112" s="3" t="s">
        <v>40</v>
      </c>
      <c r="J112" s="3"/>
    </row>
    <row r="113" spans="1:10" ht="12.75">
      <c r="A113" s="58"/>
      <c r="B113" s="63"/>
      <c r="C113" s="56"/>
      <c r="D113" s="56"/>
      <c r="E113" s="64"/>
      <c r="F113" s="56"/>
      <c r="G113" s="58"/>
      <c r="H113" s="63"/>
      <c r="I113" s="58"/>
      <c r="J113" s="63"/>
    </row>
    <row r="114" spans="1:10" ht="12.75">
      <c r="A114" s="2">
        <v>0</v>
      </c>
      <c r="B114" s="2"/>
      <c r="C114" s="1">
        <v>0</v>
      </c>
      <c r="D114" s="1"/>
      <c r="E114" s="75">
        <v>0</v>
      </c>
      <c r="F114" s="75"/>
      <c r="G114" s="75">
        <v>0</v>
      </c>
      <c r="H114" s="75"/>
      <c r="I114" s="2">
        <f>A114+E114-G114</f>
        <v>0</v>
      </c>
      <c r="J114" s="2"/>
    </row>
    <row r="115" spans="1:10" ht="12.75">
      <c r="A115" s="61"/>
      <c r="B115" s="62"/>
      <c r="C115" s="65"/>
      <c r="D115" s="65"/>
      <c r="E115" s="61"/>
      <c r="F115" s="65"/>
      <c r="G115" s="61"/>
      <c r="H115" s="62"/>
      <c r="I115" s="61"/>
      <c r="J115" s="62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14" t="s">
        <v>30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31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41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33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" t="s">
        <v>34</v>
      </c>
      <c r="B122" s="5"/>
      <c r="C122" s="66"/>
      <c r="D122" s="59"/>
      <c r="E122" s="76" t="s">
        <v>37</v>
      </c>
      <c r="F122" s="76"/>
      <c r="G122" s="76" t="s">
        <v>42</v>
      </c>
      <c r="H122" s="76"/>
      <c r="I122" s="67"/>
      <c r="J122" s="59"/>
    </row>
    <row r="123" spans="1:10" ht="12.75">
      <c r="A123" s="4" t="s">
        <v>35</v>
      </c>
      <c r="B123" s="4"/>
      <c r="C123" s="4" t="s">
        <v>36</v>
      </c>
      <c r="D123" s="4"/>
      <c r="E123" s="57" t="s">
        <v>43</v>
      </c>
      <c r="F123" s="57" t="s">
        <v>44</v>
      </c>
      <c r="G123" s="57" t="s">
        <v>45</v>
      </c>
      <c r="H123" s="57" t="s">
        <v>44</v>
      </c>
      <c r="I123" s="4" t="s">
        <v>34</v>
      </c>
      <c r="J123" s="4"/>
    </row>
    <row r="124" spans="1:10" ht="12.75">
      <c r="A124" s="3" t="s">
        <v>39</v>
      </c>
      <c r="B124" s="3"/>
      <c r="C124" s="68"/>
      <c r="D124" s="69"/>
      <c r="E124" s="60"/>
      <c r="F124" s="60" t="s">
        <v>46</v>
      </c>
      <c r="G124" s="60"/>
      <c r="H124" s="60" t="s">
        <v>46</v>
      </c>
      <c r="I124" s="3" t="s">
        <v>35</v>
      </c>
      <c r="J124" s="3"/>
    </row>
    <row r="125" spans="1:10" ht="12.75">
      <c r="A125" s="58"/>
      <c r="B125" s="63"/>
      <c r="C125" s="66"/>
      <c r="D125" s="59"/>
      <c r="E125" s="70"/>
      <c r="F125" s="70"/>
      <c r="G125" s="70"/>
      <c r="H125" s="70"/>
      <c r="I125" s="71"/>
      <c r="J125" s="72"/>
    </row>
    <row r="126" spans="1:10" ht="12.75">
      <c r="A126" s="2">
        <v>-133211.4</v>
      </c>
      <c r="B126" s="2"/>
      <c r="C126" s="2">
        <v>33478.53</v>
      </c>
      <c r="D126" s="2"/>
      <c r="E126" s="73">
        <v>33236.64</v>
      </c>
      <c r="F126" s="73">
        <v>5423.55</v>
      </c>
      <c r="G126" s="73">
        <f>H99+H100</f>
        <v>40968.990000000005</v>
      </c>
      <c r="H126" s="73">
        <v>6249.51</v>
      </c>
      <c r="I126" s="2">
        <f>A126+E126-G126</f>
        <v>-140943.75</v>
      </c>
      <c r="J126" s="2"/>
    </row>
    <row r="127" spans="1:10" ht="12.75">
      <c r="A127" s="61"/>
      <c r="B127" s="62"/>
      <c r="C127" s="61"/>
      <c r="D127" s="62"/>
      <c r="E127" s="74"/>
      <c r="F127" s="74"/>
      <c r="G127" s="74"/>
      <c r="H127" s="74"/>
      <c r="I127" s="61"/>
      <c r="J127" s="62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2015-02-13T08:44:47Z</dcterms:created>
  <dcterms:modified xsi:type="dcterms:W3CDTF">2015-03-26T13:49:21Z</dcterms:modified>
  <cp:category/>
  <cp:version/>
  <cp:contentType/>
  <cp:contentStatus/>
</cp:coreProperties>
</file>